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tabRatio="602" activeTab="2"/>
  </bookViews>
  <sheets>
    <sheet name="Приложение 1" sheetId="1" r:id="rId1"/>
    <sheet name="Приложение 2" sheetId="2" r:id="rId2"/>
    <sheet name="Приложение 3" sheetId="3" r:id="rId3"/>
  </sheets>
  <definedNames>
    <definedName name="_xlnm.Print_Titles" localSheetId="0">'Приложение 1'!$6:$10</definedName>
    <definedName name="_xlnm.Print_Titles" localSheetId="2">'Приложение 3'!$5:$10</definedName>
    <definedName name="_xlnm.Print_Area" localSheetId="0">'Приложение 1'!$A$2:$G$23</definedName>
    <definedName name="_xlnm.Print_Area" localSheetId="1">'Приложение 2'!$A$2:$H$17</definedName>
    <definedName name="_xlnm.Print_Area" localSheetId="2">'Приложение 3'!$A$2:$R$30</definedName>
  </definedNames>
  <calcPr fullCalcOnLoad="1"/>
</workbook>
</file>

<file path=xl/sharedStrings.xml><?xml version="1.0" encoding="utf-8"?>
<sst xmlns="http://schemas.openxmlformats.org/spreadsheetml/2006/main" count="133" uniqueCount="94">
  <si>
    <t>№ п/п</t>
  </si>
  <si>
    <t>МП</t>
  </si>
  <si>
    <t>1</t>
  </si>
  <si>
    <t>Комитет по дорожному хозяйству  Ленинградской области</t>
  </si>
  <si>
    <t>I</t>
  </si>
  <si>
    <t>1.1</t>
  </si>
  <si>
    <t>1.1.1</t>
  </si>
  <si>
    <t>1.1.2</t>
  </si>
  <si>
    <t>1.2</t>
  </si>
  <si>
    <t>1.2.1</t>
  </si>
  <si>
    <t>1.2.2</t>
  </si>
  <si>
    <t>из них:</t>
  </si>
  <si>
    <t>в том числе по объектам:</t>
  </si>
  <si>
    <t>5</t>
  </si>
  <si>
    <t>4</t>
  </si>
  <si>
    <t>Наименование межбюджетных трансфертов</t>
  </si>
  <si>
    <t>КБК расходов областного бюджета</t>
  </si>
  <si>
    <t>Наименование объекта</t>
  </si>
  <si>
    <t>КБК                                                   доходов  местного бюджета</t>
  </si>
  <si>
    <t>КБК                                                               расходов местного бюджета</t>
  </si>
  <si>
    <t>6</t>
  </si>
  <si>
    <t>7</t>
  </si>
  <si>
    <t>Комитет по дорожному хозяйству                                                                     Ленинградской области</t>
  </si>
  <si>
    <t xml:space="preserve">Причины неиспользования средств </t>
  </si>
  <si>
    <t>х</t>
  </si>
  <si>
    <t>ОБРАЗЕЦ</t>
  </si>
  <si>
    <t>ЛО</t>
  </si>
  <si>
    <t>МО</t>
  </si>
  <si>
    <t>Приложение № 1  к дополнительному соглашению №_____  от"_____"____________2014г.</t>
  </si>
  <si>
    <t>Приложение № 4 к дополнительному соглашению №_____от "_____"____________2014г.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</si>
  <si>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</si>
  <si>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029 0409 62 0 00 00000</t>
  </si>
  <si>
    <t>029 0409 62 2 02 70140 521</t>
  </si>
  <si>
    <t>Главный бухгалтер</t>
  </si>
  <si>
    <t>Исполнитель: ФИО, тел.</t>
  </si>
  <si>
    <t>Наименование направления расходования средств, наименование объектов Программы                      (целевое назначение субсидии)</t>
  </si>
  <si>
    <t>За счет средств дорожного фонда</t>
  </si>
  <si>
    <t>Плановые значения показателей по Соглашению</t>
  </si>
  <si>
    <t>Остаток средств, руб</t>
  </si>
  <si>
    <t xml:space="preserve"> За счет средств дорожного фонда</t>
  </si>
  <si>
    <t>Целевые показатели результативности, км /п.м. мостов                    (*,***/*)</t>
  </si>
  <si>
    <t>Целевые показатели результативности, км/п.м                (*,***/*)</t>
  </si>
  <si>
    <t>Председатель Комитета ____________  Ю.И. Запалатский</t>
  </si>
  <si>
    <t>Председатель Комитета  ____________________ Ю.И. Запалатский</t>
  </si>
  <si>
    <t>в том числе по направлениям:</t>
  </si>
  <si>
    <r>
      <t xml:space="preserve">Наименование направления расходования средств </t>
    </r>
    <r>
      <rPr>
        <sz val="12"/>
        <rFont val="Times New Roman Cyr"/>
        <family val="0"/>
      </rPr>
      <t>(целевое назначение субсидии)</t>
    </r>
  </si>
  <si>
    <t xml:space="preserve">                                                МП</t>
  </si>
  <si>
    <t>Ремонт автомобильных дорог общего пользования местного значения.  ВСЕГО:</t>
  </si>
  <si>
    <t xml:space="preserve">Ремонт автомобильных дорог общего пользования местного значения, в т.ч.  с  твердым покрытием до сельских населенных пунктов.   ВСЕГО: </t>
  </si>
  <si>
    <t xml:space="preserve">Ремонт автомобильных дорог общего пользования местного значения  с  твердым покрытием до сельских населенных пунктов.   ВСЕГО: </t>
  </si>
  <si>
    <t xml:space="preserve">Ремонт автомобильных дорог общего пользования, местного значения, в т.ч.  с  твердым покрытием до сельских населенных пунктов.  </t>
  </si>
  <si>
    <t>Примечание: "х" - не заполняется</t>
  </si>
  <si>
    <t xml:space="preserve">Ремонт автомобильных дорог общего пользования, местного значения, в т.ч.  с  твердым покрытием до сельских населенных пунктов.   ВСЕГО: </t>
  </si>
  <si>
    <t>Ремонт автомобильных дорог общего пользования, местного значения.  ВСЕГО:</t>
  </si>
  <si>
    <t>ВСЕГО</t>
  </si>
  <si>
    <t>Всего</t>
  </si>
  <si>
    <t>Выполнено руб. (*,**)</t>
  </si>
  <si>
    <t xml:space="preserve">Всего </t>
  </si>
  <si>
    <t>Оплачено подрядчику                                     (Кассовые расходы МО, по платежным поручениям) руб. (*,**)</t>
  </si>
  <si>
    <t>Всего (гр.15= гр.4-гр.10)</t>
  </si>
  <si>
    <t>ЛО         (гр.16 = гр.5-гр.11)</t>
  </si>
  <si>
    <t>МО              (гр.17 = гр.6-гр.12)</t>
  </si>
  <si>
    <t>Плановые значения показателей по Соглашению  (гр. 4-6 Прилож. № 1)</t>
  </si>
  <si>
    <t>За счет средств дорожного фонда (по КС-3)</t>
  </si>
  <si>
    <t>ВСЕГО по мероприятию "Капитальный ремонт и ремонт автомобильных дорог общего пользования местного значения":</t>
  </si>
  <si>
    <t>Приложение № 1  к Соглашению №_____                                                                                               от "_____"____________2019г.</t>
  </si>
  <si>
    <t>Объем финансирования в 2019 году за счет средств,  руб. (*,**)</t>
  </si>
  <si>
    <t>Приложение № 2   к Соглашению                           №_____ от "_____"____________2019г.</t>
  </si>
  <si>
    <t>Объем ассигнований за счет средств дорожного фонда 2019 г., руб.                              (*,**)</t>
  </si>
  <si>
    <t>по акту приемки законченных работ</t>
  </si>
  <si>
    <t>по акту проверки законченных работ</t>
  </si>
  <si>
    <t xml:space="preserve">Принято в эксплуатацию в 2019г., км/п.м. (*,***/*) </t>
  </si>
  <si>
    <t>Государственная программа "Развитие транспортной системы Ленинградской области".</t>
  </si>
  <si>
    <t xml:space="preserve">Доля  бюджета  МО, % (*, **) (гр6/гр4)     </t>
  </si>
  <si>
    <t>Муниципального образование Виллозское городское поселение</t>
  </si>
  <si>
    <t xml:space="preserve">Врио главы Администрации _______________/Почепцов Н.В./ </t>
  </si>
  <si>
    <t>Муниципальное образование Виллозское городское поселение</t>
  </si>
  <si>
    <t>0,591</t>
  </si>
  <si>
    <t>Ремонт автомобильной дороги д.Саксолово, ул Светлая</t>
  </si>
  <si>
    <t>Ремонт автомобильной дороги д.Саксолово ул.Светлая</t>
  </si>
  <si>
    <t>905 202 20216 13 0000 150</t>
  </si>
  <si>
    <t xml:space="preserve">905 0409 05001S0140 244 </t>
  </si>
  <si>
    <t>Перечень видов работ, на финансовое обеспечение которых предоставляется Субсидия за счет средств дорожного фонда  Ленинградской области местному бюджету муниципального образования  Виллозское городскоое поселение Ломоносовского района Ленинградской области  в 2019 году.</t>
  </si>
  <si>
    <r>
      <t xml:space="preserve">Распределение средств на финансирование  мероприятия «Капитальный ремонт и ремонт автомобильных дорог общего пользования местного значения» государственной программы  Ленинградской области «Развитие транспортной системы Ленинградской области», с предоставлением субсидий  за счет средств дорожного фонда Ленинградской области местному бюджету муниципального образования  Виллозское городскоое поселение </t>
    </r>
    <r>
      <rPr>
        <b/>
        <sz val="18"/>
        <rFont val="Times New Roman Cyr"/>
        <family val="0"/>
      </rPr>
      <t xml:space="preserve">Ломоносовского </t>
    </r>
    <r>
      <rPr>
        <b/>
        <sz val="18"/>
        <rFont val="Times New Roman Cyr"/>
        <family val="1"/>
      </rPr>
      <t xml:space="preserve">муниципального района Ленинградской области, в 2019 году. </t>
    </r>
  </si>
  <si>
    <t xml:space="preserve">Врио главы Администрации _____________________/Почепцов Н.В./ </t>
  </si>
  <si>
    <t>Понижение цены контракта на 8 825,100</t>
  </si>
  <si>
    <t>Понижение цены контракта на 8 825,101</t>
  </si>
  <si>
    <t>Понижение цены контракта на 8 825,102</t>
  </si>
  <si>
    <t>Понижение цены контракта на 8 825,103</t>
  </si>
  <si>
    <t xml:space="preserve"> Виллозское городское поселение</t>
  </si>
  <si>
    <t>Готовность 100%. Подрядчик: ООО "Юго-Восточная Компания"</t>
  </si>
  <si>
    <t xml:space="preserve"> Врио главы Администрации _______________ / Андреева С.В./ </t>
  </si>
  <si>
    <t xml:space="preserve">                  Главный бухгалтер ________________ / Иванова Л.А./ </t>
  </si>
  <si>
    <t>ОТЧЕТ об осуществлении расходов дорожного фонда муниципального образования Виллозского городского поселения Ломоносовского района Ленинградской области на реализацию мероприятия «Капитальный ремонт и ремонт автомобильных дорог общего пользования местного значения»  в рамках государственной программы  Ленинградской области «Развитие транспортной системы Ленинградской области» по состоянию на 1 декабря 2019 года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</si>
</sst>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"/>
    <numFmt numFmtId="182" formatCode="0.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"/>
    <numFmt numFmtId="187" formatCode="0.0%"/>
    <numFmt numFmtId="188" formatCode="#,##0.0"/>
    <numFmt numFmtId="189" formatCode="[$€-2]\ ###,000_);[Red]\([$€-2]\ ###,000\)"/>
    <numFmt numFmtId="190" formatCode="#,##0.00000"/>
    <numFmt numFmtId="191" formatCode="#,##0.0000"/>
    <numFmt numFmtId="192" formatCode="0.000%"/>
    <numFmt numFmtId="193" formatCode="0.0000%"/>
    <numFmt numFmtId="194" formatCode="0.0000"/>
    <numFmt numFmtId="195" formatCode="[$-FC19]d\ mmmm\ yyyy\ &quot;г.&quot;"/>
  </numFmts>
  <fonts count="78">
    <font>
      <sz val="10"/>
      <name val="Arial Cyr"/>
      <family val="0"/>
    </font>
    <font>
      <b/>
      <sz val="14"/>
      <name val="Times New Roman"/>
      <family val="1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b/>
      <sz val="14"/>
      <color indexed="8"/>
      <name val="Times New Roman Cyr"/>
      <family val="1"/>
    </font>
    <font>
      <sz val="14"/>
      <name val="Times New Roman"/>
      <family val="1"/>
    </font>
    <font>
      <b/>
      <sz val="18"/>
      <name val="Times New Roman Cyr"/>
      <family val="1"/>
    </font>
    <font>
      <b/>
      <sz val="18"/>
      <name val="Times New Roman"/>
      <family val="1"/>
    </font>
    <font>
      <b/>
      <sz val="12"/>
      <color indexed="8"/>
      <name val="Times New Roman Cyr"/>
      <family val="1"/>
    </font>
    <font>
      <sz val="8"/>
      <name val="Times New Roman Cyr"/>
      <family val="1"/>
    </font>
    <font>
      <sz val="12"/>
      <color indexed="8"/>
      <name val="Times New Roman Cyr"/>
      <family val="1"/>
    </font>
    <font>
      <sz val="9"/>
      <name val="Times New Roman Cyr"/>
      <family val="0"/>
    </font>
    <font>
      <sz val="12"/>
      <name val="Times New Roman Cyr"/>
      <family val="1"/>
    </font>
    <font>
      <sz val="11"/>
      <name val="Times New Roman Cyr"/>
      <family val="1"/>
    </font>
    <font>
      <sz val="12"/>
      <name val="Times New Roman"/>
      <family val="1"/>
    </font>
    <font>
      <i/>
      <sz val="9"/>
      <name val="Times New Roman"/>
      <family val="1"/>
    </font>
    <font>
      <i/>
      <sz val="9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name val="Times New Roman Cyr"/>
      <family val="1"/>
    </font>
    <font>
      <sz val="11"/>
      <color indexed="8"/>
      <name val="Times New Roman CYR"/>
      <family val="1"/>
    </font>
    <font>
      <sz val="11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b/>
      <u val="single"/>
      <sz val="11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b/>
      <sz val="10"/>
      <color indexed="8"/>
      <name val="Times New Roman Cyr"/>
      <family val="1"/>
    </font>
    <font>
      <i/>
      <sz val="8"/>
      <name val="Times New Roman"/>
      <family val="1"/>
    </font>
    <font>
      <b/>
      <sz val="16"/>
      <name val="Arial Cyr"/>
      <family val="0"/>
    </font>
    <font>
      <b/>
      <sz val="9"/>
      <color indexed="8"/>
      <name val="Times New Roman Cyr"/>
      <family val="1"/>
    </font>
    <font>
      <sz val="9"/>
      <color indexed="8"/>
      <name val="Times New Roman Cyr"/>
      <family val="1"/>
    </font>
    <font>
      <b/>
      <strike/>
      <sz val="12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36" fillId="0" borderId="0">
      <alignment/>
      <protection/>
    </xf>
    <xf numFmtId="0" fontId="5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3" fillId="0" borderId="0">
      <alignment/>
      <protection/>
    </xf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6" fillId="33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left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 vertical="center" wrapText="1"/>
    </xf>
    <xf numFmtId="181" fontId="2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2" fontId="13" fillId="33" borderId="10" xfId="0" applyNumberFormat="1" applyFont="1" applyFill="1" applyBorder="1" applyAlignment="1">
      <alignment horizontal="left" vertical="center" wrapText="1"/>
    </xf>
    <xf numFmtId="2" fontId="14" fillId="33" borderId="10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0" fontId="19" fillId="33" borderId="10" xfId="0" applyNumberFormat="1" applyFont="1" applyFill="1" applyBorder="1" applyAlignment="1">
      <alignment horizontal="center" vertical="center" wrapText="1"/>
    </xf>
    <xf numFmtId="180" fontId="6" fillId="0" borderId="0" xfId="0" applyNumberFormat="1" applyFont="1" applyAlignment="1">
      <alignment horizontal="center" vertical="center" wrapText="1"/>
    </xf>
    <xf numFmtId="49" fontId="6" fillId="33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Alignment="1">
      <alignment vertical="center"/>
    </xf>
    <xf numFmtId="49" fontId="20" fillId="0" borderId="10" xfId="0" applyNumberFormat="1" applyFont="1" applyBorder="1" applyAlignment="1">
      <alignment horizontal="center" vertical="center" wrapText="1"/>
    </xf>
    <xf numFmtId="182" fontId="6" fillId="33" borderId="0" xfId="0" applyNumberFormat="1" applyFont="1" applyFill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81" fontId="9" fillId="33" borderId="0" xfId="0" applyNumberFormat="1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81" fontId="2" fillId="33" borderId="0" xfId="0" applyNumberFormat="1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180" fontId="6" fillId="33" borderId="0" xfId="0" applyNumberFormat="1" applyFont="1" applyFill="1" applyAlignment="1">
      <alignment horizontal="center" vertical="center" wrapText="1"/>
    </xf>
    <xf numFmtId="180" fontId="19" fillId="33" borderId="10" xfId="0" applyNumberFormat="1" applyFont="1" applyFill="1" applyBorder="1" applyAlignment="1">
      <alignment horizontal="center" vertical="center" wrapText="1"/>
    </xf>
    <xf numFmtId="186" fontId="19" fillId="33" borderId="10" xfId="0" applyNumberFormat="1" applyFont="1" applyFill="1" applyBorder="1" applyAlignment="1">
      <alignment horizontal="center" vertical="center" wrapText="1"/>
    </xf>
    <xf numFmtId="187" fontId="19" fillId="0" borderId="10" xfId="58" applyNumberFormat="1" applyFont="1" applyFill="1" applyBorder="1" applyAlignment="1">
      <alignment horizontal="center" vertical="center" wrapText="1"/>
    </xf>
    <xf numFmtId="187" fontId="21" fillId="0" borderId="10" xfId="58" applyNumberFormat="1" applyFont="1" applyFill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80" fontId="24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180" fontId="22" fillId="0" borderId="10" xfId="0" applyNumberFormat="1" applyFont="1" applyBorder="1" applyAlignment="1">
      <alignment horizontal="center" vertical="center" wrapText="1"/>
    </xf>
    <xf numFmtId="190" fontId="22" fillId="0" borderId="10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30" fillId="0" borderId="0" xfId="0" applyFont="1" applyAlignment="1">
      <alignment vertical="top" wrapText="1"/>
    </xf>
    <xf numFmtId="0" fontId="30" fillId="0" borderId="0" xfId="0" applyFont="1" applyAlignment="1">
      <alignment horizontal="center" vertical="top" wrapText="1"/>
    </xf>
    <xf numFmtId="0" fontId="31" fillId="0" borderId="0" xfId="0" applyFont="1" applyFill="1" applyAlignment="1">
      <alignment vertical="center"/>
    </xf>
    <xf numFmtId="0" fontId="33" fillId="0" borderId="0" xfId="0" applyFont="1" applyAlignment="1">
      <alignment vertical="top" wrapText="1"/>
    </xf>
    <xf numFmtId="0" fontId="30" fillId="0" borderId="0" xfId="0" applyFont="1" applyAlignment="1">
      <alignment horizontal="justify" vertical="top" wrapText="1"/>
    </xf>
    <xf numFmtId="0" fontId="31" fillId="0" borderId="0" xfId="0" applyFont="1" applyAlignment="1">
      <alignment vertical="center"/>
    </xf>
    <xf numFmtId="182" fontId="31" fillId="0" borderId="0" xfId="0" applyNumberFormat="1" applyFont="1" applyAlignment="1">
      <alignment vertical="center"/>
    </xf>
    <xf numFmtId="0" fontId="30" fillId="0" borderId="0" xfId="0" applyFont="1" applyAlignment="1">
      <alignment horizontal="left" vertical="top" wrapText="1"/>
    </xf>
    <xf numFmtId="180" fontId="31" fillId="0" borderId="0" xfId="0" applyNumberFormat="1" applyFont="1" applyAlignment="1">
      <alignment vertical="center"/>
    </xf>
    <xf numFmtId="180" fontId="16" fillId="0" borderId="0" xfId="0" applyNumberFormat="1" applyFont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30" fillId="0" borderId="0" xfId="0" applyFont="1" applyAlignment="1">
      <alignment vertical="top" wrapText="1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24" fillId="0" borderId="10" xfId="53" applyNumberFormat="1" applyFont="1" applyFill="1" applyBorder="1" applyAlignment="1">
      <alignment horizontal="center" vertical="center" wrapText="1"/>
      <protection/>
    </xf>
    <xf numFmtId="49" fontId="38" fillId="0" borderId="10" xfId="0" applyNumberFormat="1" applyFont="1" applyBorder="1" applyAlignment="1">
      <alignment horizontal="center" vertical="center" wrapText="1"/>
    </xf>
    <xf numFmtId="0" fontId="14" fillId="33" borderId="10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left" vertical="justify" wrapText="1"/>
    </xf>
    <xf numFmtId="180" fontId="15" fillId="0" borderId="10" xfId="0" applyNumberFormat="1" applyFont="1" applyFill="1" applyBorder="1" applyAlignment="1">
      <alignment horizontal="center" vertical="center" wrapText="1"/>
    </xf>
    <xf numFmtId="49" fontId="21" fillId="33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justify" vertical="top" wrapText="1"/>
    </xf>
    <xf numFmtId="187" fontId="19" fillId="0" borderId="0" xfId="58" applyNumberFormat="1" applyFont="1" applyFill="1" applyBorder="1" applyAlignment="1">
      <alignment horizontal="center" vertical="center" wrapText="1"/>
    </xf>
    <xf numFmtId="2" fontId="11" fillId="33" borderId="12" xfId="0" applyNumberFormat="1" applyFont="1" applyFill="1" applyBorder="1" applyAlignment="1">
      <alignment horizontal="left" vertical="center" wrapText="1"/>
    </xf>
    <xf numFmtId="49" fontId="26" fillId="0" borderId="0" xfId="0" applyNumberFormat="1" applyFont="1" applyFill="1" applyBorder="1" applyAlignment="1">
      <alignment horizontal="center" vertical="center" wrapText="1"/>
    </xf>
    <xf numFmtId="2" fontId="27" fillId="33" borderId="0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2" fontId="27" fillId="0" borderId="0" xfId="0" applyNumberFormat="1" applyFont="1" applyFill="1" applyBorder="1" applyAlignment="1">
      <alignment vertical="center" wrapText="1"/>
    </xf>
    <xf numFmtId="190" fontId="22" fillId="0" borderId="13" xfId="0" applyNumberFormat="1" applyFont="1" applyBorder="1" applyAlignment="1">
      <alignment horizontal="center" vertical="center" wrapText="1"/>
    </xf>
    <xf numFmtId="180" fontId="16" fillId="0" borderId="0" xfId="0" applyNumberFormat="1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49" fontId="18" fillId="0" borderId="12" xfId="0" applyNumberFormat="1" applyFont="1" applyBorder="1" applyAlignment="1">
      <alignment horizontal="center" vertical="center" wrapText="1"/>
    </xf>
    <xf numFmtId="2" fontId="7" fillId="33" borderId="12" xfId="0" applyNumberFormat="1" applyFont="1" applyFill="1" applyBorder="1" applyAlignment="1">
      <alignment horizontal="left" vertical="center" wrapText="1"/>
    </xf>
    <xf numFmtId="181" fontId="2" fillId="33" borderId="12" xfId="0" applyNumberFormat="1" applyFont="1" applyFill="1" applyBorder="1" applyAlignment="1">
      <alignment horizontal="center" vertical="center" wrapText="1"/>
    </xf>
    <xf numFmtId="180" fontId="2" fillId="33" borderId="12" xfId="0" applyNumberFormat="1" applyFont="1" applyFill="1" applyBorder="1" applyAlignment="1">
      <alignment horizontal="center" vertical="center" wrapText="1"/>
    </xf>
    <xf numFmtId="181" fontId="2" fillId="33" borderId="14" xfId="0" applyNumberFormat="1" applyFont="1" applyFill="1" applyBorder="1" applyAlignment="1">
      <alignment horizontal="center" vertical="center" wrapText="1"/>
    </xf>
    <xf numFmtId="180" fontId="2" fillId="33" borderId="14" xfId="0" applyNumberFormat="1" applyFont="1" applyFill="1" applyBorder="1" applyAlignment="1">
      <alignment horizontal="center" vertical="center" wrapText="1"/>
    </xf>
    <xf numFmtId="49" fontId="11" fillId="33" borderId="15" xfId="0" applyNumberFormat="1" applyFont="1" applyFill="1" applyBorder="1" applyAlignment="1">
      <alignment horizontal="center" vertical="center" wrapText="1"/>
    </xf>
    <xf numFmtId="2" fontId="11" fillId="33" borderId="15" xfId="0" applyNumberFormat="1" applyFont="1" applyFill="1" applyBorder="1" applyAlignment="1">
      <alignment horizontal="left" vertical="center" wrapText="1"/>
    </xf>
    <xf numFmtId="0" fontId="21" fillId="33" borderId="15" xfId="0" applyNumberFormat="1" applyFont="1" applyFill="1" applyBorder="1" applyAlignment="1">
      <alignment horizontal="center" vertical="center" wrapText="1"/>
    </xf>
    <xf numFmtId="2" fontId="40" fillId="33" borderId="10" xfId="0" applyNumberFormat="1" applyFont="1" applyFill="1" applyBorder="1" applyAlignment="1">
      <alignment horizontal="left" vertical="center" wrapText="1"/>
    </xf>
    <xf numFmtId="2" fontId="41" fillId="33" borderId="10" xfId="0" applyNumberFormat="1" applyFont="1" applyFill="1" applyBorder="1" applyAlignment="1">
      <alignment horizontal="left" vertical="center" wrapText="1"/>
    </xf>
    <xf numFmtId="0" fontId="29" fillId="0" borderId="0" xfId="0" applyFont="1" applyAlignment="1">
      <alignment horizontal="center" vertical="center" wrapText="1"/>
    </xf>
    <xf numFmtId="181" fontId="32" fillId="33" borderId="0" xfId="0" applyNumberFormat="1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80" fontId="0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42" fillId="0" borderId="0" xfId="0" applyFont="1" applyAlignment="1">
      <alignment horizontal="center" vertical="top" wrapText="1"/>
    </xf>
    <xf numFmtId="180" fontId="6" fillId="0" borderId="0" xfId="0" applyNumberFormat="1" applyFont="1" applyAlignment="1">
      <alignment vertical="center" wrapText="1"/>
    </xf>
    <xf numFmtId="0" fontId="9" fillId="0" borderId="0" xfId="0" applyFont="1" applyBorder="1" applyAlignment="1">
      <alignment wrapText="1"/>
    </xf>
    <xf numFmtId="0" fontId="1" fillId="33" borderId="0" xfId="0" applyFont="1" applyFill="1" applyAlignment="1">
      <alignment vertical="center" wrapText="1"/>
    </xf>
    <xf numFmtId="0" fontId="29" fillId="0" borderId="0" xfId="0" applyFont="1" applyAlignment="1">
      <alignment vertical="center" wrapText="1"/>
    </xf>
    <xf numFmtId="0" fontId="29" fillId="33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42" fillId="0" borderId="0" xfId="0" applyFont="1" applyAlignment="1">
      <alignment horizontal="left" vertical="top" wrapText="1"/>
    </xf>
    <xf numFmtId="0" fontId="1" fillId="33" borderId="0" xfId="0" applyFont="1" applyFill="1" applyBorder="1" applyAlignment="1">
      <alignment vertical="center" wrapText="1"/>
    </xf>
    <xf numFmtId="0" fontId="29" fillId="0" borderId="0" xfId="0" applyFont="1" applyBorder="1" applyAlignment="1">
      <alignment vertical="top" wrapText="1"/>
    </xf>
    <xf numFmtId="0" fontId="29" fillId="0" borderId="0" xfId="0" applyFont="1" applyBorder="1" applyAlignment="1">
      <alignment vertical="top"/>
    </xf>
    <xf numFmtId="0" fontId="29" fillId="0" borderId="0" xfId="0" applyFont="1" applyAlignment="1">
      <alignment vertical="top"/>
    </xf>
    <xf numFmtId="0" fontId="1" fillId="0" borderId="0" xfId="0" applyFont="1" applyBorder="1" applyAlignment="1">
      <alignment horizontal="left" vertical="top"/>
    </xf>
    <xf numFmtId="49" fontId="43" fillId="0" borderId="14" xfId="0" applyNumberFormat="1" applyFont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/>
    </xf>
    <xf numFmtId="2" fontId="27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vertical="center" wrapText="1"/>
    </xf>
    <xf numFmtId="0" fontId="24" fillId="0" borderId="13" xfId="0" applyFont="1" applyBorder="1" applyAlignment="1">
      <alignment horizontal="center" vertical="center" wrapText="1"/>
    </xf>
    <xf numFmtId="180" fontId="22" fillId="0" borderId="0" xfId="0" applyNumberFormat="1" applyFont="1" applyBorder="1" applyAlignment="1">
      <alignment horizontal="center" vertical="center" wrapText="1"/>
    </xf>
    <xf numFmtId="190" fontId="22" fillId="0" borderId="0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14" fillId="33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10" fontId="21" fillId="0" borderId="10" xfId="58" applyNumberFormat="1" applyFont="1" applyFill="1" applyBorder="1" applyAlignment="1">
      <alignment horizontal="center" vertical="center" wrapText="1"/>
    </xf>
    <xf numFmtId="181" fontId="14" fillId="33" borderId="10" xfId="0" applyNumberFormat="1" applyFont="1" applyFill="1" applyBorder="1" applyAlignment="1">
      <alignment horizontal="center" vertical="center" wrapText="1"/>
    </xf>
    <xf numFmtId="181" fontId="6" fillId="33" borderId="10" xfId="0" applyNumberFormat="1" applyFont="1" applyFill="1" applyBorder="1" applyAlignment="1">
      <alignment horizontal="center" vertical="center" wrapText="1"/>
    </xf>
    <xf numFmtId="192" fontId="21" fillId="0" borderId="10" xfId="58" applyNumberFormat="1" applyFont="1" applyFill="1" applyBorder="1" applyAlignment="1">
      <alignment horizontal="center" vertical="center" wrapText="1"/>
    </xf>
    <xf numFmtId="181" fontId="2" fillId="0" borderId="10" xfId="0" applyNumberFormat="1" applyFont="1" applyFill="1" applyBorder="1" applyAlignment="1">
      <alignment horizontal="center" vertical="center" wrapText="1"/>
    </xf>
    <xf numFmtId="181" fontId="6" fillId="0" borderId="10" xfId="0" applyNumberFormat="1" applyFont="1" applyFill="1" applyBorder="1" applyAlignment="1">
      <alignment horizontal="center" vertical="center" wrapText="1"/>
    </xf>
    <xf numFmtId="186" fontId="19" fillId="0" borderId="10" xfId="0" applyNumberFormat="1" applyFont="1" applyFill="1" applyBorder="1" applyAlignment="1">
      <alignment horizontal="center" vertical="center" wrapText="1"/>
    </xf>
    <xf numFmtId="190" fontId="22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180" fontId="2" fillId="0" borderId="14" xfId="0" applyNumberFormat="1" applyFont="1" applyFill="1" applyBorder="1" applyAlignment="1">
      <alignment horizontal="center" vertical="center" wrapText="1"/>
    </xf>
    <xf numFmtId="180" fontId="2" fillId="0" borderId="12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4" fontId="21" fillId="0" borderId="15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9" fillId="33" borderId="10" xfId="0" applyNumberFormat="1" applyFont="1" applyFill="1" applyBorder="1" applyAlignment="1">
      <alignment horizontal="center" vertical="center" wrapText="1"/>
    </xf>
    <xf numFmtId="4" fontId="21" fillId="33" borderId="15" xfId="0" applyNumberFormat="1" applyFont="1" applyFill="1" applyBorder="1" applyAlignment="1">
      <alignment horizontal="center" vertical="center" wrapText="1"/>
    </xf>
    <xf numFmtId="4" fontId="21" fillId="33" borderId="10" xfId="0" applyNumberFormat="1" applyFont="1" applyFill="1" applyBorder="1" applyAlignment="1">
      <alignment horizontal="center" vertical="center" wrapText="1"/>
    </xf>
    <xf numFmtId="181" fontId="26" fillId="33" borderId="10" xfId="0" applyNumberFormat="1" applyFont="1" applyFill="1" applyBorder="1" applyAlignment="1">
      <alignment horizontal="center" vertical="center" wrapText="1"/>
    </xf>
    <xf numFmtId="180" fontId="26" fillId="33" borderId="10" xfId="0" applyNumberFormat="1" applyFont="1" applyFill="1" applyBorder="1" applyAlignment="1">
      <alignment horizontal="center" vertical="center" wrapText="1"/>
    </xf>
    <xf numFmtId="2" fontId="19" fillId="0" borderId="10" xfId="58" applyNumberFormat="1" applyFont="1" applyFill="1" applyBorder="1" applyAlignment="1">
      <alignment horizontal="center" vertical="center" wrapText="1"/>
    </xf>
    <xf numFmtId="4" fontId="24" fillId="0" borderId="10" xfId="53" applyNumberFormat="1" applyFont="1" applyFill="1" applyBorder="1" applyAlignment="1">
      <alignment horizontal="center" vertical="center" wrapText="1"/>
      <protection/>
    </xf>
    <xf numFmtId="2" fontId="37" fillId="33" borderId="10" xfId="0" applyNumberFormat="1" applyFont="1" applyFill="1" applyBorder="1" applyAlignment="1">
      <alignment horizontal="left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2" fontId="24" fillId="0" borderId="10" xfId="53" applyNumberFormat="1" applyFont="1" applyFill="1" applyBorder="1" applyAlignment="1">
      <alignment horizontal="center" vertical="center" wrapText="1"/>
      <protection/>
    </xf>
    <xf numFmtId="0" fontId="14" fillId="0" borderId="10" xfId="0" applyFont="1" applyFill="1" applyBorder="1" applyAlignment="1">
      <alignment vertical="center"/>
    </xf>
    <xf numFmtId="49" fontId="11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86" fontId="14" fillId="0" borderId="10" xfId="0" applyNumberFormat="1" applyFont="1" applyFill="1" applyBorder="1" applyAlignment="1">
      <alignment horizontal="center" vertical="center" wrapText="1"/>
    </xf>
    <xf numFmtId="186" fontId="21" fillId="33" borderId="10" xfId="0" applyNumberFormat="1" applyFont="1" applyFill="1" applyBorder="1" applyAlignment="1">
      <alignment horizontal="center" vertical="center" wrapText="1"/>
    </xf>
    <xf numFmtId="180" fontId="21" fillId="33" borderId="10" xfId="0" applyNumberFormat="1" applyFont="1" applyFill="1" applyBorder="1" applyAlignment="1">
      <alignment horizontal="center" vertical="center" wrapText="1"/>
    </xf>
    <xf numFmtId="187" fontId="21" fillId="0" borderId="10" xfId="58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3" fontId="14" fillId="33" borderId="10" xfId="0" applyNumberFormat="1" applyFont="1" applyFill="1" applyBorder="1" applyAlignment="1">
      <alignment horizontal="center" vertical="center" wrapText="1"/>
    </xf>
    <xf numFmtId="3" fontId="26" fillId="33" borderId="10" xfId="0" applyNumberFormat="1" applyFont="1" applyFill="1" applyBorder="1" applyAlignment="1">
      <alignment horizontal="center" vertical="center" wrapText="1"/>
    </xf>
    <xf numFmtId="1" fontId="26" fillId="33" borderId="10" xfId="0" applyNumberFormat="1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180" fontId="6" fillId="0" borderId="0" xfId="0" applyNumberFormat="1" applyFont="1" applyAlignment="1">
      <alignment horizontal="center" vertical="center" wrapText="1"/>
    </xf>
    <xf numFmtId="180" fontId="15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180" fontId="15" fillId="0" borderId="16" xfId="0" applyNumberFormat="1" applyFont="1" applyFill="1" applyBorder="1" applyAlignment="1">
      <alignment horizontal="center" vertical="center" textRotation="90" wrapText="1"/>
    </xf>
    <xf numFmtId="180" fontId="15" fillId="0" borderId="17" xfId="0" applyNumberFormat="1" applyFont="1" applyFill="1" applyBorder="1" applyAlignment="1">
      <alignment horizontal="center" vertical="center" textRotation="90" wrapText="1"/>
    </xf>
    <xf numFmtId="180" fontId="15" fillId="0" borderId="12" xfId="0" applyNumberFormat="1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5" fillId="33" borderId="16" xfId="0" applyFont="1" applyFill="1" applyBorder="1" applyAlignment="1">
      <alignment horizontal="center" vertical="center" wrapText="1"/>
    </xf>
    <xf numFmtId="0" fontId="15" fillId="33" borderId="17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/>
    </xf>
    <xf numFmtId="180" fontId="6" fillId="0" borderId="0" xfId="0" applyNumberFormat="1" applyFont="1" applyAlignment="1">
      <alignment horizontal="right" vertical="center" wrapText="1"/>
    </xf>
    <xf numFmtId="181" fontId="15" fillId="33" borderId="10" xfId="0" applyNumberFormat="1" applyFont="1" applyFill="1" applyBorder="1" applyAlignment="1">
      <alignment horizontal="center" vertical="center" wrapText="1"/>
    </xf>
    <xf numFmtId="180" fontId="15" fillId="0" borderId="18" xfId="0" applyNumberFormat="1" applyFont="1" applyFill="1" applyBorder="1" applyAlignment="1">
      <alignment horizontal="center" vertical="center" wrapText="1"/>
    </xf>
    <xf numFmtId="180" fontId="15" fillId="0" borderId="19" xfId="0" applyNumberFormat="1" applyFont="1" applyFill="1" applyBorder="1" applyAlignment="1">
      <alignment horizontal="center" vertical="center" wrapText="1"/>
    </xf>
    <xf numFmtId="180" fontId="15" fillId="0" borderId="2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 vertical="top" wrapText="1"/>
    </xf>
    <xf numFmtId="0" fontId="29" fillId="0" borderId="0" xfId="0" applyFont="1" applyAlignment="1">
      <alignment horizontal="left" vertical="top" wrapText="1"/>
    </xf>
    <xf numFmtId="0" fontId="29" fillId="0" borderId="0" xfId="0" applyFont="1" applyAlignment="1">
      <alignment horizontal="left" vertical="center" wrapText="1"/>
    </xf>
    <xf numFmtId="0" fontId="29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49" fontId="26" fillId="0" borderId="16" xfId="0" applyNumberFormat="1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horizontal="center" vertical="center" wrapText="1"/>
    </xf>
    <xf numFmtId="2" fontId="27" fillId="0" borderId="16" xfId="0" applyNumberFormat="1" applyFont="1" applyFill="1" applyBorder="1" applyAlignment="1">
      <alignment horizontal="center" vertical="center" wrapText="1"/>
    </xf>
    <xf numFmtId="2" fontId="27" fillId="0" borderId="12" xfId="0" applyNumberFormat="1" applyFont="1" applyFill="1" applyBorder="1" applyAlignment="1">
      <alignment horizontal="center" vertical="center" wrapText="1"/>
    </xf>
    <xf numFmtId="2" fontId="27" fillId="0" borderId="10" xfId="0" applyNumberFormat="1" applyFont="1" applyFill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180" fontId="16" fillId="0" borderId="0" xfId="0" applyNumberFormat="1" applyFont="1" applyAlignment="1">
      <alignment horizontal="center" vertical="center" wrapText="1"/>
    </xf>
    <xf numFmtId="180" fontId="16" fillId="0" borderId="0" xfId="0" applyNumberFormat="1" applyFont="1" applyAlignment="1">
      <alignment horizontal="right" vertical="center" wrapText="1"/>
    </xf>
    <xf numFmtId="180" fontId="23" fillId="0" borderId="18" xfId="0" applyNumberFormat="1" applyFont="1" applyBorder="1" applyAlignment="1">
      <alignment horizontal="center" vertical="center" wrapText="1"/>
    </xf>
    <xf numFmtId="180" fontId="23" fillId="0" borderId="20" xfId="0" applyNumberFormat="1" applyFont="1" applyBorder="1" applyAlignment="1">
      <alignment horizontal="center" vertical="center" wrapText="1"/>
    </xf>
    <xf numFmtId="49" fontId="23" fillId="0" borderId="16" xfId="0" applyNumberFormat="1" applyFont="1" applyBorder="1" applyAlignment="1">
      <alignment horizontal="center" vertical="center" wrapText="1"/>
    </xf>
    <xf numFmtId="49" fontId="23" fillId="0" borderId="12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horizontal="left" vertical="top" wrapText="1"/>
    </xf>
    <xf numFmtId="0" fontId="34" fillId="0" borderId="0" xfId="0" applyFont="1" applyAlignment="1">
      <alignment horizontal="center" vertical="center" wrapText="1"/>
    </xf>
    <xf numFmtId="0" fontId="23" fillId="0" borderId="10" xfId="53" applyNumberFormat="1" applyFont="1" applyFill="1" applyBorder="1" applyAlignment="1">
      <alignment horizontal="center" vertical="center" wrapText="1"/>
      <protection/>
    </xf>
    <xf numFmtId="0" fontId="29" fillId="0" borderId="0" xfId="0" applyFont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24" fillId="0" borderId="10" xfId="53" applyNumberFormat="1" applyFont="1" applyFill="1" applyBorder="1" applyAlignment="1">
      <alignment horizontal="center" vertical="center" wrapText="1"/>
      <protection/>
    </xf>
    <xf numFmtId="180" fontId="14" fillId="0" borderId="0" xfId="0" applyNumberFormat="1" applyFont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181" fontId="14" fillId="33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Y23"/>
  <sheetViews>
    <sheetView zoomScale="74" zoomScaleNormal="74" zoomScaleSheetLayoutView="75" zoomScalePageLayoutView="0" workbookViewId="0" topLeftCell="A2">
      <selection activeCell="A2" sqref="A2:G24"/>
    </sheetView>
  </sheetViews>
  <sheetFormatPr defaultColWidth="9.00390625" defaultRowHeight="12.75"/>
  <cols>
    <col min="1" max="1" width="6.125" style="17" customWidth="1"/>
    <col min="2" max="2" width="124.25390625" style="3" customWidth="1"/>
    <col min="3" max="3" width="23.00390625" style="31" customWidth="1"/>
    <col min="4" max="4" width="16.875" style="16" customWidth="1"/>
    <col min="5" max="5" width="15.00390625" style="16" customWidth="1"/>
    <col min="6" max="6" width="15.25390625" style="16" customWidth="1"/>
    <col min="7" max="7" width="18.625" style="4" customWidth="1"/>
    <col min="8" max="16384" width="9.125" style="4" customWidth="1"/>
  </cols>
  <sheetData>
    <row r="1" spans="3:7" ht="38.25" customHeight="1" hidden="1">
      <c r="C1" s="168"/>
      <c r="D1" s="168"/>
      <c r="E1" s="168"/>
      <c r="F1" s="168"/>
      <c r="G1" s="168"/>
    </row>
    <row r="2" spans="3:10" ht="38.25" customHeight="1">
      <c r="C2" s="179" t="s">
        <v>65</v>
      </c>
      <c r="D2" s="179"/>
      <c r="E2" s="179"/>
      <c r="F2" s="179"/>
      <c r="G2" s="179"/>
      <c r="H2" s="100"/>
      <c r="I2" s="100"/>
      <c r="J2" s="100"/>
    </row>
    <row r="3" spans="3:7" ht="13.5" customHeight="1">
      <c r="C3" s="16"/>
      <c r="G3" s="16"/>
    </row>
    <row r="4" spans="1:10" s="5" customFormat="1" ht="85.5" customHeight="1">
      <c r="A4" s="170" t="s">
        <v>83</v>
      </c>
      <c r="B4" s="170"/>
      <c r="C4" s="170"/>
      <c r="D4" s="170"/>
      <c r="E4" s="170"/>
      <c r="F4" s="170"/>
      <c r="G4" s="170"/>
      <c r="H4" s="101"/>
      <c r="I4" s="101"/>
      <c r="J4" s="101"/>
    </row>
    <row r="5" spans="1:6" s="5" customFormat="1" ht="16.5" customHeight="1">
      <c r="A5" s="18"/>
      <c r="B5" s="6"/>
      <c r="C5" s="23"/>
      <c r="D5" s="24"/>
      <c r="E5" s="24"/>
      <c r="F5" s="24"/>
    </row>
    <row r="6" spans="1:78" ht="30" customHeight="1">
      <c r="A6" s="166" t="s">
        <v>0</v>
      </c>
      <c r="B6" s="167" t="s">
        <v>45</v>
      </c>
      <c r="C6" s="180" t="s">
        <v>37</v>
      </c>
      <c r="D6" s="180"/>
      <c r="E6" s="180"/>
      <c r="F6" s="180"/>
      <c r="G6" s="171" t="s">
        <v>73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</row>
    <row r="7" spans="1:78" ht="39.75" customHeight="1">
      <c r="A7" s="166"/>
      <c r="B7" s="167"/>
      <c r="C7" s="176" t="s">
        <v>40</v>
      </c>
      <c r="D7" s="181" t="s">
        <v>66</v>
      </c>
      <c r="E7" s="182"/>
      <c r="F7" s="183"/>
      <c r="G7" s="172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</row>
    <row r="8" spans="1:78" ht="42.75" customHeight="1">
      <c r="A8" s="166"/>
      <c r="B8" s="167"/>
      <c r="C8" s="177"/>
      <c r="D8" s="169" t="s">
        <v>54</v>
      </c>
      <c r="E8" s="169" t="s">
        <v>39</v>
      </c>
      <c r="F8" s="169"/>
      <c r="G8" s="172"/>
      <c r="H8" s="5"/>
      <c r="I8" s="5"/>
      <c r="J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</row>
    <row r="9" spans="1:78" ht="45" customHeight="1">
      <c r="A9" s="166"/>
      <c r="B9" s="167"/>
      <c r="C9" s="178"/>
      <c r="D9" s="169"/>
      <c r="E9" s="65" t="s">
        <v>26</v>
      </c>
      <c r="F9" s="65" t="s">
        <v>27</v>
      </c>
      <c r="G9" s="173"/>
      <c r="H9" s="5"/>
      <c r="I9" s="5"/>
      <c r="J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</row>
    <row r="10" spans="1:207" ht="12.75" customHeight="1">
      <c r="A10" s="120">
        <v>1</v>
      </c>
      <c r="B10" s="121">
        <v>2</v>
      </c>
      <c r="C10" s="122">
        <v>3</v>
      </c>
      <c r="D10" s="123">
        <v>4</v>
      </c>
      <c r="E10" s="123">
        <v>5</v>
      </c>
      <c r="F10" s="123">
        <v>6</v>
      </c>
      <c r="G10" s="123">
        <v>7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</row>
    <row r="11" spans="1:207" ht="45" customHeight="1">
      <c r="A11" s="19"/>
      <c r="B11" s="7" t="s">
        <v>64</v>
      </c>
      <c r="C11" s="66" t="s">
        <v>77</v>
      </c>
      <c r="D11" s="143">
        <v>882598</v>
      </c>
      <c r="E11" s="143">
        <v>366400</v>
      </c>
      <c r="F11" s="136">
        <v>516198</v>
      </c>
      <c r="G11" s="124">
        <f>F11/D11</f>
        <v>0.5848619643371048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</row>
    <row r="12" spans="1:207" ht="26.25" customHeight="1" thickBot="1">
      <c r="A12" s="112"/>
      <c r="B12" s="113" t="s">
        <v>44</v>
      </c>
      <c r="C12" s="84"/>
      <c r="D12" s="85"/>
      <c r="E12" s="85"/>
      <c r="F12" s="133"/>
      <c r="G12" s="127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</row>
    <row r="13" spans="1:207" ht="51.75" customHeight="1" thickBot="1" thickTop="1">
      <c r="A13" s="86" t="s">
        <v>2</v>
      </c>
      <c r="B13" s="87" t="s">
        <v>48</v>
      </c>
      <c r="C13" s="88">
        <v>0.591</v>
      </c>
      <c r="D13" s="142">
        <v>882598</v>
      </c>
      <c r="E13" s="142">
        <v>366400</v>
      </c>
      <c r="F13" s="137">
        <v>516198</v>
      </c>
      <c r="G13" s="124">
        <f>F13/D13</f>
        <v>0.5848619643371048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</row>
    <row r="14" spans="1:207" ht="21" customHeight="1" thickTop="1">
      <c r="A14" s="80"/>
      <c r="B14" s="81" t="s">
        <v>11</v>
      </c>
      <c r="C14" s="82"/>
      <c r="D14" s="83"/>
      <c r="E14" s="83"/>
      <c r="F14" s="134"/>
      <c r="G14" s="3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</row>
    <row r="15" spans="1:207" ht="33" customHeight="1">
      <c r="A15" s="79" t="s">
        <v>5</v>
      </c>
      <c r="B15" s="71" t="s">
        <v>47</v>
      </c>
      <c r="C15" s="10">
        <v>0.591</v>
      </c>
      <c r="D15" s="140">
        <v>882598</v>
      </c>
      <c r="E15" s="140">
        <v>366400</v>
      </c>
      <c r="F15" s="138">
        <v>516198</v>
      </c>
      <c r="G15" s="124">
        <f>F15/D15</f>
        <v>0.5848619643371048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</row>
    <row r="16" spans="1:207" ht="18.75" customHeight="1">
      <c r="A16" s="21"/>
      <c r="B16" s="12" t="s">
        <v>12</v>
      </c>
      <c r="C16" s="10"/>
      <c r="D16" s="9"/>
      <c r="E16" s="9"/>
      <c r="F16" s="135"/>
      <c r="G16" s="3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</row>
    <row r="17" spans="1:207" ht="18" customHeight="1">
      <c r="A17" s="21" t="s">
        <v>6</v>
      </c>
      <c r="B17" s="7" t="s">
        <v>78</v>
      </c>
      <c r="C17" s="15">
        <v>0.591</v>
      </c>
      <c r="D17" s="141">
        <v>882598</v>
      </c>
      <c r="E17" s="141">
        <v>366400</v>
      </c>
      <c r="F17" s="139">
        <v>516198</v>
      </c>
      <c r="G17" s="124">
        <f>F17/D17</f>
        <v>0.5848619643371048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</row>
    <row r="18" spans="1:207" ht="52.5" customHeight="1">
      <c r="A18" s="79" t="s">
        <v>8</v>
      </c>
      <c r="B18" s="71" t="s">
        <v>49</v>
      </c>
      <c r="C18" s="8">
        <v>0</v>
      </c>
      <c r="D18" s="140">
        <v>0</v>
      </c>
      <c r="E18" s="140">
        <v>0</v>
      </c>
      <c r="F18" s="140">
        <v>0</v>
      </c>
      <c r="G18" s="124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</row>
    <row r="19" spans="1:207" s="2" customFormat="1" ht="15" customHeight="1">
      <c r="A19" s="68"/>
      <c r="B19" s="69"/>
      <c r="D19" s="108"/>
      <c r="E19" s="108"/>
      <c r="F19" s="108"/>
      <c r="G19" s="70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</row>
    <row r="20" spans="1:7" ht="26.25" customHeight="1">
      <c r="A20" s="20"/>
      <c r="B20" s="98" t="s">
        <v>3</v>
      </c>
      <c r="C20" s="109" t="s">
        <v>76</v>
      </c>
      <c r="D20" s="110"/>
      <c r="E20" s="110"/>
      <c r="F20" s="110"/>
      <c r="G20" s="111"/>
    </row>
    <row r="21" spans="1:7" ht="26.25" customHeight="1">
      <c r="A21" s="20"/>
      <c r="B21" s="98"/>
      <c r="C21" s="109"/>
      <c r="D21" s="110"/>
      <c r="E21" s="110"/>
      <c r="F21" s="110"/>
      <c r="G21" s="111"/>
    </row>
    <row r="22" spans="1:8" ht="44.25" customHeight="1">
      <c r="A22" s="20"/>
      <c r="B22" s="98" t="s">
        <v>43</v>
      </c>
      <c r="C22" s="174" t="s">
        <v>84</v>
      </c>
      <c r="D22" s="174"/>
      <c r="E22" s="174"/>
      <c r="F22" s="174"/>
      <c r="G22" s="174"/>
      <c r="H22" s="107"/>
    </row>
    <row r="23" spans="2:15" ht="25.5" customHeight="1">
      <c r="B23" s="1" t="s">
        <v>46</v>
      </c>
      <c r="C23" s="175" t="s">
        <v>1</v>
      </c>
      <c r="D23" s="175"/>
      <c r="E23" s="175"/>
      <c r="F23" s="175"/>
      <c r="G23" s="175"/>
      <c r="H23" s="107"/>
      <c r="L23" s="52"/>
      <c r="N23" s="53"/>
      <c r="O23" s="49"/>
    </row>
  </sheetData>
  <sheetProtection/>
  <mergeCells count="13">
    <mergeCell ref="C22:G22"/>
    <mergeCell ref="C23:G23"/>
    <mergeCell ref="C7:C9"/>
    <mergeCell ref="C2:G2"/>
    <mergeCell ref="C6:F6"/>
    <mergeCell ref="D7:F7"/>
    <mergeCell ref="A6:A9"/>
    <mergeCell ref="B6:B9"/>
    <mergeCell ref="C1:G1"/>
    <mergeCell ref="D8:D9"/>
    <mergeCell ref="E8:F8"/>
    <mergeCell ref="A4:G4"/>
    <mergeCell ref="G6:G9"/>
  </mergeCells>
  <printOptions/>
  <pageMargins left="0.3937007874015748" right="0.2362204724409449" top="0.5905511811023623" bottom="0.3937007874015748" header="0.31496062992125984" footer="0.31496062992125984"/>
  <pageSetup horizontalDpi="600" verticalDpi="600" orientation="landscape" paperSize="9" scale="65" r:id="rId1"/>
  <ignoredErrors>
    <ignoredError sqref="A13" numberStoredAsText="1"/>
    <ignoredError sqref="A17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zoomScale="85" zoomScaleNormal="85" zoomScalePageLayoutView="0" workbookViewId="0" topLeftCell="A2">
      <selection activeCell="A2" sqref="A2:H18"/>
    </sheetView>
  </sheetViews>
  <sheetFormatPr defaultColWidth="9.00390625" defaultRowHeight="12.75"/>
  <cols>
    <col min="1" max="1" width="4.125" style="96" customWidth="1"/>
    <col min="2" max="2" width="49.625" style="96" customWidth="1"/>
    <col min="3" max="3" width="25.75390625" style="36" customWidth="1"/>
    <col min="4" max="4" width="19.25390625" style="96" hidden="1" customWidth="1"/>
    <col min="5" max="5" width="21.625" style="36" customWidth="1"/>
    <col min="6" max="6" width="22.00390625" style="36" customWidth="1"/>
    <col min="7" max="7" width="11.875" style="97" customWidth="1"/>
    <col min="8" max="8" width="12.875" style="97" customWidth="1"/>
    <col min="9" max="16384" width="9.125" style="96" customWidth="1"/>
  </cols>
  <sheetData>
    <row r="1" spans="2:12" ht="33.75" customHeight="1" hidden="1">
      <c r="B1" s="78" t="s">
        <v>25</v>
      </c>
      <c r="E1" s="199" t="s">
        <v>28</v>
      </c>
      <c r="F1" s="199"/>
      <c r="G1" s="199"/>
      <c r="H1" s="199"/>
      <c r="I1" s="198"/>
      <c r="J1" s="198"/>
      <c r="K1" s="198"/>
      <c r="L1" s="77"/>
    </row>
    <row r="2" spans="5:8" ht="30" customHeight="1">
      <c r="E2" s="96"/>
      <c r="F2" s="198" t="s">
        <v>67</v>
      </c>
      <c r="G2" s="198"/>
      <c r="H2" s="198"/>
    </row>
    <row r="3" spans="1:8" ht="62.25" customHeight="1">
      <c r="A3" s="188" t="s">
        <v>82</v>
      </c>
      <c r="B3" s="188"/>
      <c r="C3" s="188"/>
      <c r="D3" s="188"/>
      <c r="E3" s="188"/>
      <c r="F3" s="188"/>
      <c r="G3" s="188"/>
      <c r="H3" s="188"/>
    </row>
    <row r="4" spans="2:8" ht="18" customHeight="1" hidden="1">
      <c r="B4" s="37"/>
      <c r="C4" s="37"/>
      <c r="D4" s="37"/>
      <c r="E4" s="37"/>
      <c r="F4" s="37"/>
      <c r="G4" s="38"/>
      <c r="H4" s="38"/>
    </row>
    <row r="5" spans="1:8" ht="61.5" customHeight="1">
      <c r="A5" s="194" t="s">
        <v>0</v>
      </c>
      <c r="B5" s="194" t="s">
        <v>15</v>
      </c>
      <c r="C5" s="202" t="s">
        <v>16</v>
      </c>
      <c r="D5" s="194" t="s">
        <v>17</v>
      </c>
      <c r="E5" s="202" t="s">
        <v>18</v>
      </c>
      <c r="F5" s="202" t="s">
        <v>19</v>
      </c>
      <c r="G5" s="200" t="s">
        <v>68</v>
      </c>
      <c r="H5" s="201"/>
    </row>
    <row r="6" spans="1:8" ht="14.25" customHeight="1">
      <c r="A6" s="195"/>
      <c r="B6" s="195"/>
      <c r="C6" s="203"/>
      <c r="D6" s="195"/>
      <c r="E6" s="203"/>
      <c r="F6" s="203"/>
      <c r="G6" s="61" t="s">
        <v>26</v>
      </c>
      <c r="H6" s="39" t="s">
        <v>27</v>
      </c>
    </row>
    <row r="7" spans="1:8" ht="12" customHeight="1">
      <c r="A7" s="40">
        <v>1</v>
      </c>
      <c r="B7" s="41">
        <v>2</v>
      </c>
      <c r="C7" s="42">
        <v>3</v>
      </c>
      <c r="D7" s="40">
        <v>4</v>
      </c>
      <c r="E7" s="42" t="s">
        <v>14</v>
      </c>
      <c r="F7" s="42" t="s">
        <v>13</v>
      </c>
      <c r="G7" s="42" t="s">
        <v>20</v>
      </c>
      <c r="H7" s="42" t="s">
        <v>21</v>
      </c>
    </row>
    <row r="8" spans="1:8" ht="19.5" customHeight="1">
      <c r="A8" s="194"/>
      <c r="B8" s="196" t="s">
        <v>72</v>
      </c>
      <c r="C8" s="43" t="s">
        <v>31</v>
      </c>
      <c r="D8" s="41"/>
      <c r="E8" s="41" t="s">
        <v>24</v>
      </c>
      <c r="F8" s="41" t="s">
        <v>24</v>
      </c>
      <c r="G8" s="45">
        <v>366400</v>
      </c>
      <c r="H8" s="41" t="s">
        <v>24</v>
      </c>
    </row>
    <row r="9" spans="1:8" ht="19.5" customHeight="1">
      <c r="A9" s="195"/>
      <c r="B9" s="197"/>
      <c r="C9" s="41" t="s">
        <v>24</v>
      </c>
      <c r="D9" s="41"/>
      <c r="E9" s="41" t="s">
        <v>24</v>
      </c>
      <c r="F9" s="41" t="s">
        <v>24</v>
      </c>
      <c r="G9" s="41" t="s">
        <v>24</v>
      </c>
      <c r="H9" s="131">
        <v>516198</v>
      </c>
    </row>
    <row r="10" spans="1:8" ht="24.75" customHeight="1">
      <c r="A10" s="189" t="s">
        <v>4</v>
      </c>
      <c r="B10" s="191" t="s">
        <v>50</v>
      </c>
      <c r="C10" s="43" t="s">
        <v>32</v>
      </c>
      <c r="D10" s="193"/>
      <c r="E10" s="43" t="s">
        <v>80</v>
      </c>
      <c r="F10" s="43" t="s">
        <v>81</v>
      </c>
      <c r="G10" s="44">
        <v>366400</v>
      </c>
      <c r="H10" s="132" t="s">
        <v>24</v>
      </c>
    </row>
    <row r="11" spans="1:8" ht="30" customHeight="1">
      <c r="A11" s="190"/>
      <c r="B11" s="192"/>
      <c r="C11" s="41" t="s">
        <v>24</v>
      </c>
      <c r="D11" s="193"/>
      <c r="E11" s="41" t="s">
        <v>24</v>
      </c>
      <c r="F11" s="43"/>
      <c r="G11" s="41" t="s">
        <v>24</v>
      </c>
      <c r="H11" s="131">
        <v>516198</v>
      </c>
    </row>
    <row r="12" spans="1:8" ht="18.75" customHeight="1">
      <c r="A12" s="72"/>
      <c r="B12" s="73" t="s">
        <v>51</v>
      </c>
      <c r="C12" s="115"/>
      <c r="D12" s="114"/>
      <c r="E12" s="115"/>
      <c r="F12" s="116"/>
      <c r="G12" s="117"/>
      <c r="H12" s="76"/>
    </row>
    <row r="13" spans="1:8" ht="14.25" customHeight="1">
      <c r="A13" s="72"/>
      <c r="C13" s="74"/>
      <c r="D13" s="75"/>
      <c r="E13" s="74"/>
      <c r="F13" s="74"/>
      <c r="G13" s="118"/>
      <c r="H13" s="119"/>
    </row>
    <row r="14" spans="2:15" s="46" customFormat="1" ht="14.25" customHeight="1" hidden="1">
      <c r="B14" s="186" t="s">
        <v>22</v>
      </c>
      <c r="C14" s="186"/>
      <c r="D14" s="186"/>
      <c r="E14" s="187" t="s">
        <v>74</v>
      </c>
      <c r="F14" s="187"/>
      <c r="G14" s="187"/>
      <c r="H14" s="187"/>
      <c r="J14" s="47"/>
      <c r="K14" s="47"/>
      <c r="L14" s="47"/>
      <c r="M14" s="47"/>
      <c r="N14" s="47"/>
      <c r="O14" s="47"/>
    </row>
    <row r="15" spans="2:15" s="46" customFormat="1" ht="33.75" customHeight="1">
      <c r="B15" s="186"/>
      <c r="C15" s="186"/>
      <c r="D15" s="186"/>
      <c r="E15" s="184"/>
      <c r="F15" s="184"/>
      <c r="G15" s="184"/>
      <c r="H15" s="184"/>
      <c r="J15" s="48"/>
      <c r="K15" s="48"/>
      <c r="L15" s="48"/>
      <c r="M15" s="48"/>
      <c r="N15" s="49"/>
      <c r="O15" s="49"/>
    </row>
    <row r="16" spans="2:15" s="46" customFormat="1" ht="37.5" customHeight="1">
      <c r="B16" s="184" t="s">
        <v>42</v>
      </c>
      <c r="C16" s="184"/>
      <c r="D16" s="184"/>
      <c r="E16" s="185" t="s">
        <v>75</v>
      </c>
      <c r="F16" s="185"/>
      <c r="G16" s="185"/>
      <c r="H16" s="185"/>
      <c r="J16" s="50"/>
      <c r="K16" s="50"/>
      <c r="L16" s="50"/>
      <c r="M16" s="50"/>
      <c r="N16" s="50"/>
      <c r="O16" s="50"/>
    </row>
    <row r="17" spans="2:15" s="46" customFormat="1" ht="14.25">
      <c r="B17" s="48" t="s">
        <v>1</v>
      </c>
      <c r="C17" s="51"/>
      <c r="D17" s="52"/>
      <c r="E17" s="52"/>
      <c r="F17" s="48" t="s">
        <v>1</v>
      </c>
      <c r="G17" s="53"/>
      <c r="H17" s="49"/>
      <c r="I17" s="49"/>
      <c r="J17" s="47"/>
      <c r="K17" s="51"/>
      <c r="L17" s="52"/>
      <c r="M17" s="52"/>
      <c r="N17" s="49"/>
      <c r="O17" s="49"/>
    </row>
    <row r="18" spans="3:15" s="46" customFormat="1" ht="14.25">
      <c r="C18" s="54"/>
      <c r="D18" s="52"/>
      <c r="E18" s="52"/>
      <c r="G18" s="53"/>
      <c r="H18" s="49"/>
      <c r="I18" s="49"/>
      <c r="J18" s="55"/>
      <c r="K18" s="54"/>
      <c r="L18" s="48"/>
      <c r="M18" s="52"/>
      <c r="N18" s="49"/>
      <c r="O18" s="49"/>
    </row>
    <row r="19" ht="7.5" customHeight="1"/>
    <row r="24" spans="5:8" ht="15">
      <c r="E24" s="96"/>
      <c r="F24" s="56"/>
      <c r="G24" s="56"/>
      <c r="H24" s="56"/>
    </row>
    <row r="25" spans="2:8" ht="87" customHeight="1">
      <c r="B25" s="57"/>
      <c r="C25" s="57"/>
      <c r="D25" s="57"/>
      <c r="E25" s="57"/>
      <c r="F25" s="57"/>
      <c r="G25" s="57"/>
      <c r="H25" s="57"/>
    </row>
    <row r="26" spans="2:8" ht="12.75" customHeight="1">
      <c r="B26" s="57"/>
      <c r="C26" s="57"/>
      <c r="D26" s="57"/>
      <c r="E26" s="57"/>
      <c r="F26" s="57"/>
      <c r="G26" s="57"/>
      <c r="H26" s="57"/>
    </row>
    <row r="27" spans="2:8" ht="20.25" customHeight="1">
      <c r="B27" s="47"/>
      <c r="C27" s="47"/>
      <c r="D27" s="47"/>
      <c r="E27" s="47"/>
      <c r="F27" s="47"/>
      <c r="G27" s="47"/>
      <c r="H27" s="47"/>
    </row>
    <row r="28" spans="2:8" ht="60.75" customHeight="1">
      <c r="B28" s="47"/>
      <c r="C28" s="47"/>
      <c r="D28" s="48"/>
      <c r="E28" s="48"/>
      <c r="F28" s="47"/>
      <c r="G28" s="47"/>
      <c r="H28" s="47"/>
    </row>
    <row r="29" spans="2:8" ht="14.25">
      <c r="B29" s="54"/>
      <c r="C29" s="54"/>
      <c r="D29" s="48"/>
      <c r="E29" s="48"/>
      <c r="F29" s="49"/>
      <c r="G29" s="53"/>
      <c r="H29" s="49"/>
    </row>
    <row r="30" spans="2:8" ht="14.25">
      <c r="B30" s="47"/>
      <c r="C30" s="47"/>
      <c r="D30" s="47"/>
      <c r="E30" s="47"/>
      <c r="F30" s="58"/>
      <c r="G30" s="58"/>
      <c r="H30" s="58"/>
    </row>
    <row r="31" spans="2:8" ht="14.25">
      <c r="B31" s="54"/>
      <c r="C31" s="54"/>
      <c r="D31" s="47"/>
      <c r="E31" s="47"/>
      <c r="F31" s="49"/>
      <c r="G31" s="53"/>
      <c r="H31" s="49"/>
    </row>
    <row r="32" spans="2:8" ht="14.25">
      <c r="B32" s="47"/>
      <c r="C32" s="47"/>
      <c r="D32" s="47"/>
      <c r="E32" s="47"/>
      <c r="F32" s="58"/>
      <c r="G32" s="58"/>
      <c r="H32" s="58"/>
    </row>
    <row r="33" spans="2:8" ht="14.25">
      <c r="B33" s="47"/>
      <c r="C33" s="51"/>
      <c r="D33" s="52"/>
      <c r="E33" s="52"/>
      <c r="F33" s="52"/>
      <c r="G33" s="53"/>
      <c r="H33" s="49"/>
    </row>
    <row r="34" spans="2:8" ht="14.25">
      <c r="B34" s="48"/>
      <c r="C34" s="54"/>
      <c r="D34" s="52"/>
      <c r="E34" s="52"/>
      <c r="F34" s="48"/>
      <c r="G34" s="53"/>
      <c r="H34" s="49"/>
    </row>
  </sheetData>
  <sheetProtection/>
  <mergeCells count="20">
    <mergeCell ref="I1:K1"/>
    <mergeCell ref="E1:H1"/>
    <mergeCell ref="G5:H5"/>
    <mergeCell ref="A5:A6"/>
    <mergeCell ref="B5:B6"/>
    <mergeCell ref="C5:C6"/>
    <mergeCell ref="D5:D6"/>
    <mergeCell ref="E5:E6"/>
    <mergeCell ref="F5:F6"/>
    <mergeCell ref="F2:H2"/>
    <mergeCell ref="B16:D16"/>
    <mergeCell ref="E16:H16"/>
    <mergeCell ref="B14:D15"/>
    <mergeCell ref="E14:H15"/>
    <mergeCell ref="A3:H3"/>
    <mergeCell ref="A10:A11"/>
    <mergeCell ref="B10:B11"/>
    <mergeCell ref="D10:D11"/>
    <mergeCell ref="A8:A9"/>
    <mergeCell ref="B8:B9"/>
  </mergeCells>
  <printOptions/>
  <pageMargins left="0.7480314960629921" right="0.15748031496062992" top="0.15748031496062992" bottom="0.15748031496062992" header="0.15748031496062992" footer="0.1574803149606299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I30"/>
  <sheetViews>
    <sheetView tabSelected="1" zoomScalePageLayoutView="0" workbookViewId="0" topLeftCell="A2">
      <selection activeCell="U6" sqref="U6"/>
    </sheetView>
  </sheetViews>
  <sheetFormatPr defaultColWidth="9.00390625" defaultRowHeight="12.75"/>
  <cols>
    <col min="1" max="1" width="6.375" style="0" customWidth="1"/>
    <col min="2" max="2" width="35.25390625" style="0" customWidth="1"/>
    <col min="3" max="3" width="10.375" style="0" customWidth="1"/>
    <col min="4" max="4" width="10.25390625" style="0" customWidth="1"/>
    <col min="5" max="5" width="9.75390625" style="0" customWidth="1"/>
    <col min="6" max="6" width="8.75390625" style="0" customWidth="1"/>
    <col min="7" max="7" width="9.25390625" style="0" customWidth="1"/>
    <col min="8" max="8" width="9.75390625" style="0" customWidth="1"/>
    <col min="9" max="10" width="8.75390625" style="0" customWidth="1"/>
    <col min="11" max="11" width="8.375" style="0" customWidth="1"/>
    <col min="12" max="12" width="8.625" style="0" customWidth="1"/>
    <col min="13" max="13" width="8.375" style="0" customWidth="1"/>
    <col min="14" max="14" width="7.75390625" style="0" customWidth="1"/>
    <col min="15" max="15" width="10.00390625" style="0" customWidth="1"/>
    <col min="16" max="16" width="8.375" style="0" customWidth="1"/>
    <col min="17" max="17" width="9.375" style="0" customWidth="1"/>
    <col min="18" max="18" width="10.375" style="0" customWidth="1"/>
  </cols>
  <sheetData>
    <row r="1" spans="2:18" ht="29.25" customHeight="1" hidden="1">
      <c r="B1" s="64"/>
      <c r="C1" s="59"/>
      <c r="D1" s="59"/>
      <c r="E1" s="59"/>
      <c r="F1" s="60"/>
      <c r="G1" s="59"/>
      <c r="H1" s="59"/>
      <c r="I1" s="60"/>
      <c r="J1" s="210" t="s">
        <v>29</v>
      </c>
      <c r="K1" s="210"/>
      <c r="L1" s="210"/>
      <c r="M1" s="210"/>
      <c r="N1" s="210"/>
      <c r="O1" s="210"/>
      <c r="P1" s="210"/>
      <c r="Q1" s="210"/>
      <c r="R1" s="210"/>
    </row>
    <row r="2" spans="2:18" ht="15.75" customHeight="1">
      <c r="B2" s="64"/>
      <c r="C2" s="59"/>
      <c r="D2" s="59"/>
      <c r="E2" s="59"/>
      <c r="F2" s="60"/>
      <c r="G2" s="59"/>
      <c r="H2" s="59"/>
      <c r="I2" s="60"/>
      <c r="J2" s="210"/>
      <c r="K2" s="210"/>
      <c r="L2" s="210"/>
      <c r="M2" s="210"/>
      <c r="N2" s="210"/>
      <c r="O2" s="210"/>
      <c r="P2" s="210"/>
      <c r="Q2" s="210"/>
      <c r="R2" s="210"/>
    </row>
    <row r="3" spans="2:18" ht="12.75" customHeight="1">
      <c r="B3" s="205" t="s">
        <v>93</v>
      </c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</row>
    <row r="4" spans="2:18" ht="29.25" customHeight="1"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</row>
    <row r="5" spans="1:18" ht="27.75" customHeight="1">
      <c r="A5" s="209" t="s">
        <v>0</v>
      </c>
      <c r="B5" s="209" t="s">
        <v>35</v>
      </c>
      <c r="C5" s="206" t="s">
        <v>62</v>
      </c>
      <c r="D5" s="206"/>
      <c r="E5" s="206"/>
      <c r="F5" s="206"/>
      <c r="G5" s="206" t="s">
        <v>56</v>
      </c>
      <c r="H5" s="209"/>
      <c r="I5" s="209"/>
      <c r="J5" s="206" t="s">
        <v>58</v>
      </c>
      <c r="K5" s="206"/>
      <c r="L5" s="206"/>
      <c r="M5" s="206" t="s">
        <v>71</v>
      </c>
      <c r="N5" s="206"/>
      <c r="O5" s="206" t="s">
        <v>38</v>
      </c>
      <c r="P5" s="206"/>
      <c r="Q5" s="206"/>
      <c r="R5" s="206" t="s">
        <v>23</v>
      </c>
    </row>
    <row r="6" spans="1:18" ht="40.5" customHeight="1">
      <c r="A6" s="209"/>
      <c r="B6" s="209"/>
      <c r="C6" s="206" t="s">
        <v>41</v>
      </c>
      <c r="D6" s="211" t="s">
        <v>66</v>
      </c>
      <c r="E6" s="211"/>
      <c r="F6" s="211"/>
      <c r="G6" s="209"/>
      <c r="H6" s="209"/>
      <c r="I6" s="209"/>
      <c r="J6" s="206"/>
      <c r="K6" s="206"/>
      <c r="L6" s="206"/>
      <c r="M6" s="206"/>
      <c r="N6" s="206"/>
      <c r="O6" s="206"/>
      <c r="P6" s="206"/>
      <c r="Q6" s="206"/>
      <c r="R6" s="206"/>
    </row>
    <row r="7" spans="1:18" ht="57" customHeight="1">
      <c r="A7" s="209"/>
      <c r="B7" s="209"/>
      <c r="C7" s="206"/>
      <c r="D7" s="206" t="s">
        <v>55</v>
      </c>
      <c r="E7" s="206" t="s">
        <v>36</v>
      </c>
      <c r="F7" s="206"/>
      <c r="G7" s="206" t="s">
        <v>57</v>
      </c>
      <c r="H7" s="206" t="s">
        <v>63</v>
      </c>
      <c r="I7" s="206"/>
      <c r="J7" s="206" t="s">
        <v>55</v>
      </c>
      <c r="K7" s="206" t="s">
        <v>36</v>
      </c>
      <c r="L7" s="206"/>
      <c r="M7" s="206"/>
      <c r="N7" s="206"/>
      <c r="O7" s="209" t="s">
        <v>59</v>
      </c>
      <c r="P7" s="209" t="s">
        <v>36</v>
      </c>
      <c r="Q7" s="209"/>
      <c r="R7" s="206"/>
    </row>
    <row r="8" spans="1:18" ht="19.5" customHeight="1">
      <c r="A8" s="209"/>
      <c r="B8" s="209"/>
      <c r="C8" s="206"/>
      <c r="D8" s="206"/>
      <c r="E8" s="209" t="s">
        <v>26</v>
      </c>
      <c r="F8" s="209" t="s">
        <v>27</v>
      </c>
      <c r="G8" s="206"/>
      <c r="H8" s="209" t="s">
        <v>26</v>
      </c>
      <c r="I8" s="209" t="s">
        <v>27</v>
      </c>
      <c r="J8" s="206"/>
      <c r="K8" s="209" t="s">
        <v>26</v>
      </c>
      <c r="L8" s="209" t="s">
        <v>27</v>
      </c>
      <c r="M8" s="212" t="s">
        <v>69</v>
      </c>
      <c r="N8" s="212" t="s">
        <v>70</v>
      </c>
      <c r="O8" s="209"/>
      <c r="P8" s="209" t="s">
        <v>60</v>
      </c>
      <c r="Q8" s="209" t="s">
        <v>61</v>
      </c>
      <c r="R8" s="206"/>
    </row>
    <row r="9" spans="1:18" ht="27.75" customHeight="1">
      <c r="A9" s="209"/>
      <c r="B9" s="209"/>
      <c r="C9" s="206"/>
      <c r="D9" s="206"/>
      <c r="E9" s="209"/>
      <c r="F9" s="209"/>
      <c r="G9" s="206"/>
      <c r="H9" s="209"/>
      <c r="I9" s="209"/>
      <c r="J9" s="206"/>
      <c r="K9" s="209"/>
      <c r="L9" s="209"/>
      <c r="M9" s="212"/>
      <c r="N9" s="212"/>
      <c r="O9" s="209"/>
      <c r="P9" s="209"/>
      <c r="Q9" s="209"/>
      <c r="R9" s="206"/>
    </row>
    <row r="10" spans="1:18" ht="15.75" customHeight="1">
      <c r="A10" s="61">
        <v>1</v>
      </c>
      <c r="B10" s="61">
        <v>2</v>
      </c>
      <c r="C10" s="61">
        <v>3</v>
      </c>
      <c r="D10" s="61">
        <v>4</v>
      </c>
      <c r="E10" s="61">
        <v>5</v>
      </c>
      <c r="F10" s="61">
        <v>6</v>
      </c>
      <c r="G10" s="61">
        <v>7</v>
      </c>
      <c r="H10" s="61">
        <v>8</v>
      </c>
      <c r="I10" s="61">
        <v>9</v>
      </c>
      <c r="J10" s="61">
        <v>10</v>
      </c>
      <c r="K10" s="61">
        <v>11</v>
      </c>
      <c r="L10" s="61">
        <v>12</v>
      </c>
      <c r="M10" s="61">
        <v>13</v>
      </c>
      <c r="N10" s="61">
        <v>14</v>
      </c>
      <c r="O10" s="61">
        <v>15</v>
      </c>
      <c r="P10" s="61">
        <v>16</v>
      </c>
      <c r="Q10" s="61">
        <v>17</v>
      </c>
      <c r="R10" s="61">
        <v>18</v>
      </c>
    </row>
    <row r="11" spans="1:18" ht="69" customHeight="1">
      <c r="A11" s="62"/>
      <c r="B11" s="148" t="s">
        <v>64</v>
      </c>
      <c r="C11" s="61">
        <v>0.591</v>
      </c>
      <c r="D11" s="149">
        <v>882598</v>
      </c>
      <c r="E11" s="162">
        <v>366400</v>
      </c>
      <c r="F11" s="149">
        <v>516198</v>
      </c>
      <c r="G11" s="147">
        <v>873772.02</v>
      </c>
      <c r="H11" s="61">
        <v>366400</v>
      </c>
      <c r="I11" s="147">
        <v>507372.02</v>
      </c>
      <c r="J11" s="147">
        <f>L11+K11</f>
        <v>873772.02</v>
      </c>
      <c r="K11" s="61">
        <v>366400</v>
      </c>
      <c r="L11" s="147">
        <v>507372.02</v>
      </c>
      <c r="M11" s="61">
        <v>0.591</v>
      </c>
      <c r="N11" s="61">
        <v>0.591</v>
      </c>
      <c r="O11" s="147">
        <f>D11-J11</f>
        <v>8825.979999999981</v>
      </c>
      <c r="P11" s="150">
        <f>E11-K11</f>
        <v>0</v>
      </c>
      <c r="Q11" s="147">
        <f>F11-L11</f>
        <v>8825.979999999981</v>
      </c>
      <c r="R11" s="61" t="s">
        <v>90</v>
      </c>
    </row>
    <row r="12" spans="1:217" s="4" customFormat="1" ht="11.25" customHeight="1">
      <c r="A12" s="19"/>
      <c r="B12" s="151" t="s">
        <v>44</v>
      </c>
      <c r="C12" s="8"/>
      <c r="D12" s="149"/>
      <c r="E12" s="163"/>
      <c r="F12" s="129"/>
      <c r="G12" s="10"/>
      <c r="H12" s="10"/>
      <c r="I12" s="10"/>
      <c r="J12" s="147"/>
      <c r="K12" s="9"/>
      <c r="L12" s="9"/>
      <c r="M12" s="9"/>
      <c r="N12" s="9"/>
      <c r="O12" s="147"/>
      <c r="P12" s="150"/>
      <c r="Q12" s="34"/>
      <c r="R12" s="61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</row>
    <row r="13" spans="1:217" s="4" customFormat="1" ht="95.25" customHeight="1" hidden="1">
      <c r="A13" s="152" t="s">
        <v>8</v>
      </c>
      <c r="B13" s="89" t="s">
        <v>30</v>
      </c>
      <c r="C13" s="153"/>
      <c r="D13" s="149">
        <v>873772.02</v>
      </c>
      <c r="E13" s="164"/>
      <c r="F13" s="154"/>
      <c r="G13" s="155"/>
      <c r="H13" s="67"/>
      <c r="I13" s="67"/>
      <c r="J13" s="147">
        <f aca="true" t="shared" si="0" ref="J13:J21">L13+K13</f>
        <v>0</v>
      </c>
      <c r="K13" s="156"/>
      <c r="L13" s="156"/>
      <c r="M13" s="156"/>
      <c r="N13" s="156"/>
      <c r="O13" s="147">
        <f aca="true" t="shared" si="1" ref="O13:O21">D13-J13</f>
        <v>873772.02</v>
      </c>
      <c r="P13" s="150">
        <f aca="true" t="shared" si="2" ref="P13:P21">E13-K13</f>
        <v>0</v>
      </c>
      <c r="Q13" s="157"/>
      <c r="R13" s="61" t="s">
        <v>85</v>
      </c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</row>
    <row r="14" spans="1:217" s="4" customFormat="1" ht="12.75" customHeight="1" hidden="1">
      <c r="A14" s="19"/>
      <c r="B14" s="90" t="s">
        <v>12</v>
      </c>
      <c r="C14" s="8"/>
      <c r="D14" s="149">
        <v>873772.02</v>
      </c>
      <c r="E14" s="163"/>
      <c r="F14" s="129"/>
      <c r="G14" s="10"/>
      <c r="H14" s="10"/>
      <c r="I14" s="10"/>
      <c r="J14" s="147">
        <f t="shared" si="0"/>
        <v>0</v>
      </c>
      <c r="K14" s="9"/>
      <c r="L14" s="9"/>
      <c r="M14" s="9"/>
      <c r="N14" s="9"/>
      <c r="O14" s="147">
        <f t="shared" si="1"/>
        <v>873772.02</v>
      </c>
      <c r="P14" s="150">
        <f t="shared" si="2"/>
        <v>0</v>
      </c>
      <c r="Q14" s="34"/>
      <c r="R14" s="61" t="s">
        <v>86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</row>
    <row r="15" spans="1:217" s="4" customFormat="1" ht="8.25" customHeight="1" hidden="1">
      <c r="A15" s="21" t="s">
        <v>9</v>
      </c>
      <c r="B15" s="89"/>
      <c r="C15" s="13"/>
      <c r="D15" s="149">
        <v>873772.02</v>
      </c>
      <c r="E15" s="162"/>
      <c r="F15" s="130"/>
      <c r="G15" s="15"/>
      <c r="H15" s="63"/>
      <c r="I15" s="63"/>
      <c r="J15" s="147">
        <f t="shared" si="0"/>
        <v>0</v>
      </c>
      <c r="K15" s="32"/>
      <c r="L15" s="32"/>
      <c r="M15" s="32"/>
      <c r="N15" s="32"/>
      <c r="O15" s="147">
        <f t="shared" si="1"/>
        <v>873772.02</v>
      </c>
      <c r="P15" s="150">
        <f t="shared" si="2"/>
        <v>0</v>
      </c>
      <c r="Q15" s="34"/>
      <c r="R15" s="61" t="s">
        <v>87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</row>
    <row r="16" spans="1:217" s="4" customFormat="1" ht="11.25" customHeight="1" hidden="1" thickBot="1">
      <c r="A16" s="21" t="s">
        <v>10</v>
      </c>
      <c r="B16" s="14"/>
      <c r="C16" s="13"/>
      <c r="D16" s="149">
        <v>873772.02</v>
      </c>
      <c r="E16" s="162"/>
      <c r="F16" s="130"/>
      <c r="G16" s="33"/>
      <c r="H16" s="63"/>
      <c r="I16" s="63"/>
      <c r="J16" s="147">
        <f t="shared" si="0"/>
        <v>0</v>
      </c>
      <c r="K16" s="32"/>
      <c r="L16" s="32"/>
      <c r="M16" s="32"/>
      <c r="N16" s="32"/>
      <c r="O16" s="147">
        <f t="shared" si="1"/>
        <v>873772.02</v>
      </c>
      <c r="P16" s="150">
        <f t="shared" si="2"/>
        <v>0</v>
      </c>
      <c r="Q16" s="34"/>
      <c r="R16" s="61" t="s">
        <v>88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</row>
    <row r="17" spans="1:217" s="4" customFormat="1" ht="60.75" customHeight="1">
      <c r="A17" s="152" t="s">
        <v>2</v>
      </c>
      <c r="B17" s="89" t="s">
        <v>52</v>
      </c>
      <c r="C17" s="158">
        <v>0.591</v>
      </c>
      <c r="D17" s="149">
        <v>882598</v>
      </c>
      <c r="E17" s="162">
        <v>366400</v>
      </c>
      <c r="F17" s="149">
        <v>516198</v>
      </c>
      <c r="G17" s="147">
        <v>873772.02</v>
      </c>
      <c r="H17" s="67">
        <v>366400</v>
      </c>
      <c r="I17" s="147">
        <v>507372.02</v>
      </c>
      <c r="J17" s="147">
        <f t="shared" si="0"/>
        <v>873772.02</v>
      </c>
      <c r="K17" s="159">
        <v>366400</v>
      </c>
      <c r="L17" s="147">
        <v>507372.02</v>
      </c>
      <c r="M17" s="61">
        <v>0.591</v>
      </c>
      <c r="N17" s="61">
        <v>0.591</v>
      </c>
      <c r="O17" s="147">
        <f t="shared" si="1"/>
        <v>8825.979999999981</v>
      </c>
      <c r="P17" s="150">
        <f t="shared" si="2"/>
        <v>0</v>
      </c>
      <c r="Q17" s="146">
        <f>F17-L17</f>
        <v>8825.979999999981</v>
      </c>
      <c r="R17" s="61" t="s">
        <v>90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</row>
    <row r="18" spans="1:217" s="4" customFormat="1" ht="12.75" customHeight="1">
      <c r="A18" s="19"/>
      <c r="B18" s="89" t="s">
        <v>11</v>
      </c>
      <c r="C18" s="8"/>
      <c r="D18" s="149"/>
      <c r="E18" s="165"/>
      <c r="F18" s="128"/>
      <c r="G18" s="10"/>
      <c r="H18" s="10"/>
      <c r="I18" s="10"/>
      <c r="J18" s="147"/>
      <c r="K18" s="9"/>
      <c r="L18" s="9"/>
      <c r="M18" s="9"/>
      <c r="N18" s="9"/>
      <c r="O18" s="147"/>
      <c r="P18" s="150"/>
      <c r="Q18" s="34"/>
      <c r="R18" s="61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</row>
    <row r="19" spans="1:217" s="4" customFormat="1" ht="36.75" customHeight="1">
      <c r="A19" s="79" t="s">
        <v>5</v>
      </c>
      <c r="B19" s="89" t="s">
        <v>53</v>
      </c>
      <c r="C19" s="126">
        <v>0.591</v>
      </c>
      <c r="D19" s="149">
        <v>882598</v>
      </c>
      <c r="E19" s="162">
        <v>366400</v>
      </c>
      <c r="F19" s="149">
        <v>516198</v>
      </c>
      <c r="G19" s="147">
        <v>873772.02</v>
      </c>
      <c r="H19" s="161">
        <v>366400</v>
      </c>
      <c r="I19" s="147">
        <v>507372.02</v>
      </c>
      <c r="J19" s="147">
        <f t="shared" si="0"/>
        <v>873772.02</v>
      </c>
      <c r="K19" s="160">
        <v>366400</v>
      </c>
      <c r="L19" s="147">
        <v>507372.02</v>
      </c>
      <c r="M19" s="61">
        <v>0.591</v>
      </c>
      <c r="N19" s="61">
        <v>0.591</v>
      </c>
      <c r="O19" s="147">
        <f t="shared" si="1"/>
        <v>8825.979999999981</v>
      </c>
      <c r="P19" s="150">
        <f t="shared" si="2"/>
        <v>0</v>
      </c>
      <c r="Q19" s="146">
        <f>F19-L19</f>
        <v>8825.979999999981</v>
      </c>
      <c r="R19" s="61" t="s">
        <v>90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</row>
    <row r="20" spans="1:217" s="4" customFormat="1" ht="12.75" customHeight="1">
      <c r="A20" s="21"/>
      <c r="B20" s="90" t="s">
        <v>12</v>
      </c>
      <c r="C20" s="8"/>
      <c r="D20" s="149"/>
      <c r="E20" s="165"/>
      <c r="F20" s="128"/>
      <c r="G20" s="144"/>
      <c r="H20" s="144"/>
      <c r="I20" s="144"/>
      <c r="J20" s="147"/>
      <c r="K20" s="145"/>
      <c r="L20" s="145"/>
      <c r="M20" s="145"/>
      <c r="N20" s="145"/>
      <c r="O20" s="147"/>
      <c r="P20" s="150"/>
      <c r="Q20" s="34"/>
      <c r="R20" s="61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</row>
    <row r="21" spans="1:217" s="4" customFormat="1" ht="24" customHeight="1">
      <c r="A21" s="21" t="s">
        <v>6</v>
      </c>
      <c r="B21" s="90" t="s">
        <v>79</v>
      </c>
      <c r="C21" s="125">
        <v>0.591</v>
      </c>
      <c r="D21" s="149">
        <v>882598</v>
      </c>
      <c r="E21" s="162">
        <v>366400</v>
      </c>
      <c r="F21" s="149">
        <v>516198</v>
      </c>
      <c r="G21" s="147">
        <v>873772.02</v>
      </c>
      <c r="H21" s="161">
        <v>366400</v>
      </c>
      <c r="I21" s="147">
        <v>507372.02</v>
      </c>
      <c r="J21" s="147">
        <f t="shared" si="0"/>
        <v>873772.02</v>
      </c>
      <c r="K21" s="160">
        <v>366400</v>
      </c>
      <c r="L21" s="147">
        <v>507372.02</v>
      </c>
      <c r="M21" s="61">
        <v>0.591</v>
      </c>
      <c r="N21" s="61">
        <v>0.591</v>
      </c>
      <c r="O21" s="147">
        <f t="shared" si="1"/>
        <v>8825.979999999981</v>
      </c>
      <c r="P21" s="150">
        <f t="shared" si="2"/>
        <v>0</v>
      </c>
      <c r="Q21" s="146">
        <f>F21-L21</f>
        <v>8825.979999999981</v>
      </c>
      <c r="R21" s="61" t="s">
        <v>90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</row>
    <row r="22" spans="1:217" s="4" customFormat="1" ht="10.5" customHeight="1">
      <c r="A22" s="21" t="s">
        <v>7</v>
      </c>
      <c r="B22" s="14"/>
      <c r="C22" s="125">
        <v>0</v>
      </c>
      <c r="D22" s="67">
        <v>0</v>
      </c>
      <c r="E22" s="15">
        <v>0</v>
      </c>
      <c r="F22" s="33">
        <v>0</v>
      </c>
      <c r="G22" s="33">
        <v>0</v>
      </c>
      <c r="H22" s="67">
        <v>0</v>
      </c>
      <c r="I22" s="15">
        <v>0</v>
      </c>
      <c r="J22" s="33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146">
        <v>0</v>
      </c>
      <c r="Q22" s="146">
        <v>0</v>
      </c>
      <c r="R22" s="34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</row>
    <row r="24" spans="2:27" ht="23.25" customHeight="1">
      <c r="B24" s="106"/>
      <c r="C24" s="91"/>
      <c r="D24" s="92"/>
      <c r="E24" s="92"/>
      <c r="F24" s="25"/>
      <c r="G24" s="103"/>
      <c r="H24" s="103"/>
      <c r="I24" s="207" t="s">
        <v>89</v>
      </c>
      <c r="J24" s="207"/>
      <c r="K24" s="207"/>
      <c r="L24" s="207"/>
      <c r="M24" s="207"/>
      <c r="N24" s="207"/>
      <c r="O24" s="207"/>
      <c r="P24" s="207"/>
      <c r="Q24" s="207"/>
      <c r="R24" s="207"/>
      <c r="AA24" s="1"/>
    </row>
    <row r="25" spans="2:18" ht="22.5" customHeight="1">
      <c r="B25" s="204"/>
      <c r="C25" s="185"/>
      <c r="D25" s="185"/>
      <c r="E25" s="185"/>
      <c r="F25" s="25"/>
      <c r="G25" s="208" t="s">
        <v>91</v>
      </c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</row>
    <row r="26" spans="2:18" ht="12.75" customHeight="1">
      <c r="B26" s="93"/>
      <c r="C26" s="94"/>
      <c r="D26" s="92"/>
      <c r="E26" s="92"/>
      <c r="F26" s="25"/>
      <c r="G26" s="104"/>
      <c r="H26" s="104"/>
      <c r="I26" s="102"/>
      <c r="J26" s="102"/>
      <c r="K26" s="102"/>
      <c r="L26" s="102"/>
      <c r="M26" s="102"/>
      <c r="N26" s="102"/>
      <c r="O26" s="102"/>
      <c r="P26" s="102"/>
      <c r="Q26" s="102"/>
      <c r="R26" s="102"/>
    </row>
    <row r="27" spans="2:27" ht="19.5" customHeight="1">
      <c r="B27" s="99"/>
      <c r="C27" s="94"/>
      <c r="D27" s="92"/>
      <c r="E27" s="92"/>
      <c r="F27" s="29"/>
      <c r="G27" s="208" t="s">
        <v>92</v>
      </c>
      <c r="H27" s="208"/>
      <c r="I27" s="208" t="s">
        <v>33</v>
      </c>
      <c r="J27" s="208"/>
      <c r="K27" s="208"/>
      <c r="L27" s="208"/>
      <c r="M27" s="208"/>
      <c r="N27" s="208"/>
      <c r="O27" s="208"/>
      <c r="P27" s="208"/>
      <c r="Q27" s="208"/>
      <c r="R27" s="208"/>
      <c r="T27" s="22"/>
      <c r="U27" s="30"/>
      <c r="V27" s="30"/>
      <c r="W27" s="26"/>
      <c r="X27" s="27"/>
      <c r="Y27" s="27"/>
      <c r="Z27" s="27"/>
      <c r="AA27" s="11"/>
    </row>
    <row r="28" spans="2:18" ht="12" customHeight="1">
      <c r="B28" s="1"/>
      <c r="C28" s="28"/>
      <c r="D28" s="29"/>
      <c r="E28" s="29"/>
      <c r="F28" s="29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</row>
    <row r="29" ht="12.75">
      <c r="B29" s="105" t="s">
        <v>34</v>
      </c>
    </row>
    <row r="30" ht="15.75">
      <c r="O30" s="95" t="s">
        <v>1</v>
      </c>
    </row>
  </sheetData>
  <sheetProtection/>
  <mergeCells count="35">
    <mergeCell ref="G5:I6"/>
    <mergeCell ref="K7:L7"/>
    <mergeCell ref="O7:O9"/>
    <mergeCell ref="P7:Q7"/>
    <mergeCell ref="M5:N7"/>
    <mergeCell ref="M8:M9"/>
    <mergeCell ref="N8:N9"/>
    <mergeCell ref="A5:A9"/>
    <mergeCell ref="B5:B9"/>
    <mergeCell ref="E7:F7"/>
    <mergeCell ref="D7:D9"/>
    <mergeCell ref="F8:F9"/>
    <mergeCell ref="E8:E9"/>
    <mergeCell ref="D6:F6"/>
    <mergeCell ref="C6:C9"/>
    <mergeCell ref="J1:R1"/>
    <mergeCell ref="J7:J9"/>
    <mergeCell ref="P8:P9"/>
    <mergeCell ref="G27:R28"/>
    <mergeCell ref="H7:I7"/>
    <mergeCell ref="G7:G9"/>
    <mergeCell ref="I8:I9"/>
    <mergeCell ref="J2:R2"/>
    <mergeCell ref="J5:L6"/>
    <mergeCell ref="O5:Q6"/>
    <mergeCell ref="B25:E25"/>
    <mergeCell ref="B3:R4"/>
    <mergeCell ref="R5:R9"/>
    <mergeCell ref="I24:R24"/>
    <mergeCell ref="G25:R25"/>
    <mergeCell ref="Q8:Q9"/>
    <mergeCell ref="K8:K9"/>
    <mergeCell ref="L8:L9"/>
    <mergeCell ref="C5:F5"/>
    <mergeCell ref="H8:H9"/>
  </mergeCells>
  <printOptions/>
  <pageMargins left="0.23" right="0.16" top="0.16" bottom="0.15" header="0.16" footer="0.1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admin</cp:lastModifiedBy>
  <cp:lastPrinted>2019-11-29T07:54:59Z</cp:lastPrinted>
  <dcterms:created xsi:type="dcterms:W3CDTF">2004-12-20T06:56:27Z</dcterms:created>
  <dcterms:modified xsi:type="dcterms:W3CDTF">2021-05-24T06:52:02Z</dcterms:modified>
  <cp:category/>
  <cp:version/>
  <cp:contentType/>
  <cp:contentStatus/>
</cp:coreProperties>
</file>